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0400" windowHeight="8745"/>
  </bookViews>
  <sheets>
    <sheet name="0" sheetId="49" r:id="rId1"/>
    <sheet name="1" sheetId="44" r:id="rId2"/>
    <sheet name="2" sheetId="45" r:id="rId3"/>
    <sheet name="3" sheetId="46" r:id="rId4"/>
    <sheet name="4" sheetId="47" r:id="rId5"/>
    <sheet name="5" sheetId="48" r:id="rId6"/>
  </sheets>
  <definedNames>
    <definedName name="_R1_1">#REF!</definedName>
    <definedName name="_R1_2">#REF!</definedName>
    <definedName name="_R1_3">#REF!</definedName>
    <definedName name="_R1_4">#REF!</definedName>
    <definedName name="_R1_5">#REF!</definedName>
    <definedName name="_R2_1">#REF!</definedName>
    <definedName name="_R2_10">#REF!</definedName>
    <definedName name="_R2_11">#REF!</definedName>
    <definedName name="_R2_12">#REF!</definedName>
    <definedName name="_R2_13">#REF!</definedName>
    <definedName name="_R2_14">#REF!</definedName>
    <definedName name="_R2_15">#REF!</definedName>
    <definedName name="_R2_16">#REF!</definedName>
    <definedName name="_R2_17">#REF!</definedName>
    <definedName name="_R2_18">#REF!</definedName>
    <definedName name="_R2_19">#REF!</definedName>
    <definedName name="_R2_2">#REF!</definedName>
    <definedName name="_R2_20">#REF!</definedName>
    <definedName name="_R2_21">#REF!</definedName>
    <definedName name="_R2_22">#REF!</definedName>
    <definedName name="_R2_3">#REF!</definedName>
    <definedName name="_R2_4">#REF!</definedName>
    <definedName name="_R2_5">#REF!</definedName>
    <definedName name="_R2_6">#REF!</definedName>
    <definedName name="_R2_7">#REF!</definedName>
    <definedName name="_R2_8">#REF!</definedName>
    <definedName name="_R2_9">#REF!</definedName>
    <definedName name="_R3_1">#REF!</definedName>
    <definedName name="_R3_2">#REF!</definedName>
    <definedName name="_R3_3">#REF!</definedName>
    <definedName name="_R3_4">#REF!</definedName>
    <definedName name="_R4_1">#REF!</definedName>
    <definedName name="_R4_10">#REF!</definedName>
    <definedName name="_R4_11">#REF!</definedName>
    <definedName name="_R4_2">#REF!</definedName>
    <definedName name="_R4_3">#REF!</definedName>
    <definedName name="_R4_4">#REF!</definedName>
    <definedName name="_R4_5">#REF!</definedName>
    <definedName name="_R4_6">#REF!</definedName>
    <definedName name="_R4_7">#REF!</definedName>
    <definedName name="_R4_8">#REF!</definedName>
    <definedName name="_R4_9">#REF!</definedName>
    <definedName name="_R5_1">#REF!</definedName>
    <definedName name="_R5_2">#REF!</definedName>
    <definedName name="_R5_3">#REF!</definedName>
    <definedName name="_R5_4">#REF!</definedName>
    <definedName name="_R5_5">#REF!</definedName>
    <definedName name="_R5_6">#REF!</definedName>
    <definedName name="_R5_7">#REF!</definedName>
    <definedName name="_R5_8">#REF!</definedName>
    <definedName name="_R5_9">#REF!</definedName>
    <definedName name="_R6_1">#REF!</definedName>
    <definedName name="_R6_2">#REF!</definedName>
    <definedName name="_R6_3">#REF!</definedName>
    <definedName name="_R6_4">#REF!</definedName>
    <definedName name="_R6_5">#REF!</definedName>
    <definedName name="b">#REF!</definedName>
    <definedName name="m">#REF!</definedName>
  </definedNames>
  <calcPr calcId="152511"/>
</workbook>
</file>

<file path=xl/calcChain.xml><?xml version="1.0" encoding="utf-8"?>
<calcChain xmlns="http://schemas.openxmlformats.org/spreadsheetml/2006/main">
  <c r="G6" i="47" l="1"/>
  <c r="M5" i="47" l="1"/>
  <c r="N5" i="47"/>
  <c r="O5" i="47"/>
  <c r="P5" i="47"/>
  <c r="L7" i="47"/>
  <c r="L8" i="47"/>
  <c r="L9" i="47"/>
  <c r="L10" i="47"/>
  <c r="L11" i="47"/>
  <c r="L12" i="47"/>
  <c r="L13" i="47"/>
  <c r="L14" i="47"/>
  <c r="L15" i="47"/>
  <c r="L16" i="47"/>
  <c r="L6" i="47"/>
  <c r="H5" i="47"/>
  <c r="I5" i="47"/>
  <c r="J5" i="47"/>
  <c r="K5" i="47"/>
  <c r="G7" i="47"/>
  <c r="G8" i="47"/>
  <c r="G9" i="47"/>
  <c r="G10" i="47"/>
  <c r="G11" i="47"/>
  <c r="G12" i="47"/>
  <c r="G13" i="47"/>
  <c r="G14" i="47"/>
  <c r="G15" i="47"/>
  <c r="G16" i="47"/>
  <c r="G5" i="47" l="1"/>
  <c r="L5" i="47"/>
  <c r="C5" i="47"/>
  <c r="D5" i="47"/>
  <c r="E5" i="47"/>
  <c r="F5" i="47"/>
  <c r="B5" i="47"/>
  <c r="C4" i="46" l="1"/>
  <c r="D4" i="46"/>
  <c r="E4" i="46"/>
  <c r="F4" i="46"/>
  <c r="B4" i="46"/>
  <c r="G5" i="45"/>
  <c r="G6" i="45"/>
  <c r="G7" i="45"/>
  <c r="G8" i="45"/>
  <c r="E6" i="45"/>
  <c r="E7" i="45"/>
  <c r="E8" i="45"/>
  <c r="E5" i="45"/>
  <c r="D4" i="45"/>
  <c r="F4" i="45"/>
  <c r="B4" i="45"/>
  <c r="C7" i="45" s="1"/>
  <c r="E4" i="45" l="1"/>
  <c r="C5" i="45"/>
  <c r="C6" i="45"/>
  <c r="G4" i="45"/>
  <c r="C8" i="45"/>
  <c r="C4" i="45" l="1"/>
</calcChain>
</file>

<file path=xl/sharedStrings.xml><?xml version="1.0" encoding="utf-8"?>
<sst xmlns="http://schemas.openxmlformats.org/spreadsheetml/2006/main" count="79" uniqueCount="41">
  <si>
    <t>Total</t>
  </si>
  <si>
    <t>Mujeres</t>
  </si>
  <si>
    <t>%</t>
  </si>
  <si>
    <t>Extranjera</t>
  </si>
  <si>
    <t>Española</t>
  </si>
  <si>
    <t>Otros</t>
  </si>
  <si>
    <t>Tipo de discapacidad</t>
  </si>
  <si>
    <t>Año</t>
  </si>
  <si>
    <t>Número</t>
  </si>
  <si>
    <t>Por 100 habitantes</t>
  </si>
  <si>
    <t>Grado de discapacidad</t>
  </si>
  <si>
    <t>&lt;33%</t>
  </si>
  <si>
    <t>De 33% a 64%</t>
  </si>
  <si>
    <t>De 65% a 74%</t>
  </si>
  <si>
    <t>≥75%</t>
  </si>
  <si>
    <t>&lt; 33%</t>
  </si>
  <si>
    <t>&gt;74%</t>
  </si>
  <si>
    <t>Física</t>
  </si>
  <si>
    <t>Mental</t>
  </si>
  <si>
    <t>Sensorial</t>
  </si>
  <si>
    <t>Hombres</t>
  </si>
  <si>
    <t>≤ 3 años</t>
  </si>
  <si>
    <t>De 4 y 5 años</t>
  </si>
  <si>
    <t>De 6 a 9 años</t>
  </si>
  <si>
    <t>De 10 a 15 años</t>
  </si>
  <si>
    <t>De 16 y 17 años</t>
  </si>
  <si>
    <t>De 18 a 24 años</t>
  </si>
  <si>
    <t>De 25 a 44 años</t>
  </si>
  <si>
    <t>De 45 a 64 años</t>
  </si>
  <si>
    <t>De 65 a 74 años</t>
  </si>
  <si>
    <t>De 75 a 84 años</t>
  </si>
  <si>
    <t>≥ 85 años</t>
  </si>
  <si>
    <t>Intelectual</t>
  </si>
  <si>
    <t>PERSONAS CON CERTIFICADO DE DISCAPACIDAD</t>
  </si>
  <si>
    <t>1. Personas con certificado de discapacidad. 2017-2025</t>
  </si>
  <si>
    <t>2. Personas con certificado de discapacidad según grado. 2025</t>
  </si>
  <si>
    <t>3. Personas con certificado de discapacidad según tipo y grado. 2025</t>
  </si>
  <si>
    <t>4. Personas con certificado de discapacidad según grupos de edad, sexo y grado. 2025</t>
  </si>
  <si>
    <t>5. Personas con certificado de discapacidad según grado y nacionalidad. 2025</t>
  </si>
  <si>
    <t>Fuente: Dirección General de Diversidad. Conselleria de Servicios Sociales, Igualdad y Vivienda. Servicio de Atención Primaria. Ayuntamiento de València</t>
  </si>
  <si>
    <t>Nota. En el fichero están incluidas las personas dadas de alta en el periodo de 01/01/1950 a 31/12/2024. Población del Padrón Municipal de Habitantes a 1 de enero del año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</si>
</sst>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15" x14ac:knownFonts="1">
    <font>
      <sz val="10"/>
      <color rgb="FF000000"/>
      <name val="Arial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Arial"/>
      <family val="2"/>
    </font>
    <font>
      <b/>
      <sz val="10"/>
      <color rgb="FFFFFFFF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00CC"/>
        <bgColor rgb="FF6600CC"/>
      </patternFill>
    </fill>
    <fill>
      <patternFill patternType="solid">
        <fgColor rgb="FFF2E5FF"/>
        <bgColor rgb="FFF2E5FF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2"/>
      </left>
      <right/>
      <top/>
      <bottom/>
      <diagonal/>
    </border>
    <border>
      <left/>
      <right style="thin">
        <color theme="2"/>
      </right>
      <top/>
      <bottom/>
      <diagonal/>
    </border>
  </borders>
  <cellStyleXfs count="3">
    <xf numFmtId="0" fontId="0" fillId="0" borderId="0"/>
    <xf numFmtId="0" fontId="12" fillId="0" borderId="3"/>
    <xf numFmtId="9" fontId="13" fillId="0" borderId="0" applyFont="0" applyFill="0" applyBorder="0" applyAlignment="0" applyProtection="0"/>
  </cellStyleXfs>
  <cellXfs count="54">
    <xf numFmtId="0" fontId="0" fillId="0" borderId="0" xfId="0" applyFont="1" applyAlignment="1"/>
    <xf numFmtId="0" fontId="1" fillId="0" borderId="0" xfId="0" applyFont="1"/>
    <xf numFmtId="0" fontId="2" fillId="2" borderId="1" xfId="0" applyFont="1" applyFill="1" applyBorder="1" applyAlignment="1">
      <alignment horizontal="right"/>
    </xf>
    <xf numFmtId="0" fontId="3" fillId="0" borderId="0" xfId="0" applyFont="1"/>
    <xf numFmtId="0" fontId="2" fillId="2" borderId="1" xfId="0" applyFont="1" applyFill="1" applyBorder="1" applyAlignment="1">
      <alignment horizontal="right" wrapText="1"/>
    </xf>
    <xf numFmtId="0" fontId="5" fillId="0" borderId="0" xfId="0" applyFont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/>
    <xf numFmtId="3" fontId="1" fillId="0" borderId="0" xfId="0" applyNumberFormat="1" applyFont="1"/>
    <xf numFmtId="3" fontId="4" fillId="3" borderId="1" xfId="0" applyNumberFormat="1" applyFont="1" applyFill="1" applyBorder="1"/>
    <xf numFmtId="3" fontId="4" fillId="0" borderId="0" xfId="0" applyNumberFormat="1" applyFont="1"/>
    <xf numFmtId="3" fontId="1" fillId="3" borderId="1" xfId="0" applyNumberFormat="1" applyFont="1" applyFill="1" applyBorder="1"/>
    <xf numFmtId="3" fontId="5" fillId="0" borderId="0" xfId="0" applyNumberFormat="1" applyFont="1"/>
    <xf numFmtId="0" fontId="2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left"/>
    </xf>
    <xf numFmtId="165" fontId="4" fillId="3" borderId="1" xfId="0" applyNumberFormat="1" applyFont="1" applyFill="1" applyBorder="1"/>
    <xf numFmtId="165" fontId="4" fillId="0" borderId="0" xfId="0" applyNumberFormat="1" applyFont="1"/>
    <xf numFmtId="0" fontId="1" fillId="0" borderId="0" xfId="0" applyFont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0" fontId="0" fillId="0" borderId="0" xfId="0" applyFont="1" applyAlignment="1"/>
    <xf numFmtId="0" fontId="10" fillId="2" borderId="3" xfId="0" applyFont="1" applyFill="1" applyBorder="1"/>
    <xf numFmtId="0" fontId="8" fillId="0" borderId="0" xfId="0" applyFont="1" applyAlignment="1">
      <alignment horizontal="left"/>
    </xf>
    <xf numFmtId="3" fontId="8" fillId="0" borderId="0" xfId="0" applyNumberFormat="1" applyFont="1"/>
    <xf numFmtId="3" fontId="7" fillId="3" borderId="3" xfId="0" applyNumberFormat="1" applyFont="1" applyFill="1" applyBorder="1"/>
    <xf numFmtId="3" fontId="11" fillId="0" borderId="0" xfId="0" applyNumberFormat="1" applyFont="1"/>
    <xf numFmtId="3" fontId="11" fillId="3" borderId="3" xfId="0" applyNumberFormat="1" applyFont="1" applyFill="1" applyBorder="1"/>
    <xf numFmtId="3" fontId="7" fillId="0" borderId="0" xfId="0" applyNumberFormat="1" applyFont="1"/>
    <xf numFmtId="0" fontId="9" fillId="0" borderId="0" xfId="0" applyFont="1"/>
    <xf numFmtId="0" fontId="10" fillId="2" borderId="3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0" fontId="2" fillId="2" borderId="1" xfId="0" applyFont="1" applyFill="1" applyBorder="1" applyAlignment="1"/>
    <xf numFmtId="0" fontId="7" fillId="3" borderId="3" xfId="0" applyFont="1" applyFill="1" applyBorder="1" applyAlignment="1">
      <alignment horizontal="left" indent="1"/>
    </xf>
    <xf numFmtId="0" fontId="7" fillId="0" borderId="0" xfId="0" applyFont="1" applyAlignment="1">
      <alignment horizontal="left" indent="1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vertical="center"/>
    </xf>
    <xf numFmtId="2" fontId="1" fillId="0" borderId="0" xfId="0" applyNumberFormat="1" applyFont="1"/>
    <xf numFmtId="2" fontId="1" fillId="3" borderId="1" xfId="0" applyNumberFormat="1" applyFont="1" applyFill="1" applyBorder="1"/>
    <xf numFmtId="2" fontId="0" fillId="0" borderId="0" xfId="0" applyNumberFormat="1" applyFont="1" applyAlignment="1"/>
    <xf numFmtId="164" fontId="5" fillId="0" borderId="0" xfId="2" applyNumberFormat="1" applyFont="1"/>
    <xf numFmtId="164" fontId="4" fillId="3" borderId="1" xfId="2" applyNumberFormat="1" applyFont="1" applyFill="1" applyBorder="1"/>
    <xf numFmtId="164" fontId="4" fillId="0" borderId="0" xfId="2" applyNumberFormat="1" applyFont="1"/>
    <xf numFmtId="165" fontId="5" fillId="0" borderId="0" xfId="0" applyNumberFormat="1" applyFont="1"/>
    <xf numFmtId="3" fontId="0" fillId="0" borderId="0" xfId="0" applyNumberFormat="1" applyFont="1" applyAlignment="1"/>
    <xf numFmtId="3" fontId="5" fillId="0" borderId="0" xfId="0" applyNumberFormat="1" applyFont="1" applyAlignment="1">
      <alignment horizontal="right"/>
    </xf>
    <xf numFmtId="3" fontId="4" fillId="3" borderId="1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14" fillId="0" borderId="0" xfId="0" applyFont="1" applyAlignment="1"/>
  </cellXfs>
  <cellStyles count="3">
    <cellStyle name="Normal" xfId="0" builtinId="0"/>
    <cellStyle name="Normal 2" xfId="1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tabSelected="1" workbookViewId="0"/>
  </sheetViews>
  <sheetFormatPr baseColWidth="10" defaultRowHeight="12.75" x14ac:dyDescent="0.2"/>
  <cols>
    <col min="1" max="1" width="10.7109375" customWidth="1"/>
  </cols>
  <sheetData>
    <row r="1" spans="1:1" ht="15.75" customHeight="1" x14ac:dyDescent="0.25">
      <c r="A1" s="53" t="s">
        <v>33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F14"/>
  <sheetViews>
    <sheetView workbookViewId="0"/>
  </sheetViews>
  <sheetFormatPr baseColWidth="10" defaultRowHeight="12.75" x14ac:dyDescent="0.2"/>
  <cols>
    <col min="1" max="1" width="10.7109375" customWidth="1"/>
    <col min="2" max="2" width="13.28515625" customWidth="1"/>
    <col min="3" max="3" width="16.85546875" customWidth="1"/>
  </cols>
  <sheetData>
    <row r="1" spans="1:6" ht="15.75" customHeight="1" x14ac:dyDescent="0.25">
      <c r="A1" s="53" t="s">
        <v>34</v>
      </c>
      <c r="B1" s="1"/>
      <c r="C1" s="1"/>
    </row>
    <row r="2" spans="1:6" x14ac:dyDescent="0.2">
      <c r="A2" s="1"/>
      <c r="B2" s="1"/>
      <c r="C2" s="1"/>
    </row>
    <row r="3" spans="1:6" ht="18.75" customHeight="1" x14ac:dyDescent="0.2">
      <c r="A3" s="14" t="s">
        <v>7</v>
      </c>
      <c r="B3" s="2" t="s">
        <v>8</v>
      </c>
      <c r="C3" s="4" t="s">
        <v>9</v>
      </c>
    </row>
    <row r="4" spans="1:6" ht="15" customHeight="1" x14ac:dyDescent="0.2">
      <c r="A4" s="7">
        <v>2017</v>
      </c>
      <c r="B4" s="9">
        <v>90501</v>
      </c>
      <c r="C4" s="38">
        <v>11.425653275023167</v>
      </c>
      <c r="D4" s="20"/>
      <c r="E4" s="20"/>
      <c r="F4" s="40"/>
    </row>
    <row r="5" spans="1:6" ht="15" customHeight="1" x14ac:dyDescent="0.2">
      <c r="A5" s="6">
        <v>2018</v>
      </c>
      <c r="B5" s="12">
        <v>91715</v>
      </c>
      <c r="C5" s="39">
        <v>11.485364503630384</v>
      </c>
      <c r="D5" s="20"/>
      <c r="E5" s="20"/>
      <c r="F5" s="40"/>
    </row>
    <row r="6" spans="1:6" ht="15" customHeight="1" x14ac:dyDescent="0.2">
      <c r="A6" s="7">
        <v>2019</v>
      </c>
      <c r="B6" s="9">
        <v>93689</v>
      </c>
      <c r="C6" s="38">
        <v>11.773879779223259</v>
      </c>
      <c r="D6" s="20"/>
      <c r="E6" s="20"/>
      <c r="F6" s="40"/>
    </row>
    <row r="7" spans="1:6" ht="15" customHeight="1" x14ac:dyDescent="0.2">
      <c r="A7" s="6">
        <v>2020</v>
      </c>
      <c r="B7" s="12">
        <v>95064</v>
      </c>
      <c r="C7" s="39">
        <v>11.860095191162069</v>
      </c>
      <c r="D7" s="20"/>
      <c r="E7" s="20"/>
      <c r="F7" s="40"/>
    </row>
    <row r="8" spans="1:6" ht="15" customHeight="1" x14ac:dyDescent="0.2">
      <c r="A8" s="7">
        <v>2021</v>
      </c>
      <c r="B8" s="9">
        <v>94777</v>
      </c>
      <c r="C8" s="38">
        <v>11.844459996500788</v>
      </c>
      <c r="D8" s="20"/>
      <c r="E8" s="20"/>
      <c r="F8" s="40"/>
    </row>
    <row r="9" spans="1:6" ht="15" customHeight="1" x14ac:dyDescent="0.2">
      <c r="A9" s="6">
        <v>2022</v>
      </c>
      <c r="B9" s="12">
        <v>94544</v>
      </c>
      <c r="C9" s="39">
        <v>11.852594760958548</v>
      </c>
      <c r="D9" s="20"/>
      <c r="E9" s="20"/>
      <c r="F9" s="40"/>
    </row>
    <row r="10" spans="1:6" ht="15" customHeight="1" x14ac:dyDescent="0.2">
      <c r="A10" s="7">
        <v>2023</v>
      </c>
      <c r="B10" s="9">
        <v>99285</v>
      </c>
      <c r="C10" s="38">
        <v>12.264963230434551</v>
      </c>
      <c r="D10" s="20"/>
      <c r="E10" s="20"/>
      <c r="F10" s="40"/>
    </row>
    <row r="11" spans="1:6" ht="15" customHeight="1" x14ac:dyDescent="0.2">
      <c r="A11" s="15">
        <v>2024</v>
      </c>
      <c r="B11" s="12">
        <v>98508</v>
      </c>
      <c r="C11" s="39">
        <v>11.859774670541748</v>
      </c>
      <c r="D11" s="20"/>
      <c r="E11" s="20"/>
      <c r="F11" s="40"/>
    </row>
    <row r="12" spans="1:6" ht="15" customHeight="1" x14ac:dyDescent="0.2">
      <c r="A12" s="7">
        <v>2025</v>
      </c>
      <c r="B12" s="9">
        <v>98872</v>
      </c>
      <c r="C12" s="38">
        <v>11.708809792237075</v>
      </c>
      <c r="D12" s="20"/>
      <c r="E12" s="40"/>
      <c r="F12" s="40"/>
    </row>
    <row r="13" spans="1:6" x14ac:dyDescent="0.2">
      <c r="A13" s="3" t="s">
        <v>40</v>
      </c>
      <c r="B13" s="20"/>
      <c r="C13" s="20"/>
      <c r="D13" s="20"/>
    </row>
    <row r="14" spans="1:6" x14ac:dyDescent="0.2">
      <c r="A14" s="3" t="s">
        <v>39</v>
      </c>
      <c r="B14" s="8"/>
      <c r="C14" s="8"/>
      <c r="D14" s="20"/>
    </row>
  </sheetData>
  <pageMargins left="0.39370078740157477" right="0.39370078740157477" top="0.59055118110236215" bottom="0.59055118110236215" header="0.3" footer="0.3"/>
  <pageSetup paperSize="9" orientation="portrait" horizontalDpi="360" verticalDpi="360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J9"/>
  <sheetViews>
    <sheetView workbookViewId="0"/>
  </sheetViews>
  <sheetFormatPr baseColWidth="10" defaultRowHeight="12.75" x14ac:dyDescent="0.2"/>
  <cols>
    <col min="1" max="1" width="18.5703125" customWidth="1"/>
    <col min="2" max="3" width="10.7109375" customWidth="1"/>
    <col min="4" max="7" width="10.7109375" style="20" customWidth="1"/>
    <col min="8" max="8" width="10.7109375" customWidth="1"/>
  </cols>
  <sheetData>
    <row r="1" spans="1:10" ht="15.75" customHeight="1" x14ac:dyDescent="0.25">
      <c r="A1" s="53" t="s">
        <v>35</v>
      </c>
      <c r="B1" s="1"/>
      <c r="C1" s="1"/>
      <c r="D1" s="1"/>
      <c r="E1" s="1"/>
      <c r="F1" s="1"/>
      <c r="G1" s="1"/>
      <c r="H1" s="1"/>
    </row>
    <row r="2" spans="1:10" x14ac:dyDescent="0.2">
      <c r="A2" s="1"/>
      <c r="B2" s="1"/>
      <c r="C2" s="1"/>
      <c r="D2" s="1"/>
      <c r="E2" s="1"/>
      <c r="F2" s="1"/>
      <c r="G2" s="1"/>
      <c r="H2" s="1"/>
    </row>
    <row r="3" spans="1:10" ht="30" customHeight="1" x14ac:dyDescent="0.2">
      <c r="A3" s="37" t="s">
        <v>10</v>
      </c>
      <c r="B3" s="30" t="s">
        <v>0</v>
      </c>
      <c r="C3" s="30" t="s">
        <v>2</v>
      </c>
      <c r="D3" s="34" t="s">
        <v>20</v>
      </c>
      <c r="E3" s="34" t="s">
        <v>2</v>
      </c>
      <c r="F3" s="34" t="s">
        <v>1</v>
      </c>
      <c r="G3" s="34" t="s">
        <v>2</v>
      </c>
      <c r="H3" s="30" t="s">
        <v>9</v>
      </c>
    </row>
    <row r="4" spans="1:10" ht="15" customHeight="1" x14ac:dyDescent="0.2">
      <c r="A4" s="5" t="s">
        <v>0</v>
      </c>
      <c r="B4" s="13">
        <f>SUM(B5:B8)</f>
        <v>98872</v>
      </c>
      <c r="C4" s="41">
        <f t="shared" ref="C4:F4" si="0">SUM(C5:C8)</f>
        <v>1</v>
      </c>
      <c r="D4" s="13">
        <f t="shared" si="0"/>
        <v>48224</v>
      </c>
      <c r="E4" s="41">
        <f>D4/B4</f>
        <v>0.48774172667691562</v>
      </c>
      <c r="F4" s="13">
        <f t="shared" si="0"/>
        <v>50648</v>
      </c>
      <c r="G4" s="41">
        <f>F4/B4</f>
        <v>0.51225827332308438</v>
      </c>
      <c r="H4" s="44">
        <v>11.708809792237075</v>
      </c>
    </row>
    <row r="5" spans="1:10" ht="15" customHeight="1" x14ac:dyDescent="0.2">
      <c r="A5" s="19" t="s">
        <v>11</v>
      </c>
      <c r="B5" s="10">
        <v>31036</v>
      </c>
      <c r="C5" s="42">
        <f>B5/$B$4</f>
        <v>0.31390080103568252</v>
      </c>
      <c r="D5" s="10">
        <v>15064</v>
      </c>
      <c r="E5" s="42">
        <f>D5/B5</f>
        <v>0.4853718262662714</v>
      </c>
      <c r="F5" s="10">
        <v>15972</v>
      </c>
      <c r="G5" s="42">
        <f t="shared" ref="G5:G8" si="1">F5/B5</f>
        <v>0.5146281737337286</v>
      </c>
      <c r="H5" s="16">
        <v>3.6754047729576609</v>
      </c>
      <c r="J5" s="20"/>
    </row>
    <row r="6" spans="1:10" ht="15" customHeight="1" x14ac:dyDescent="0.2">
      <c r="A6" s="18" t="s">
        <v>12</v>
      </c>
      <c r="B6" s="11">
        <v>42614</v>
      </c>
      <c r="C6" s="43">
        <f t="shared" ref="C6:C8" si="2">B6/$B$4</f>
        <v>0.43100169916659925</v>
      </c>
      <c r="D6" s="11">
        <v>21224</v>
      </c>
      <c r="E6" s="43">
        <f t="shared" ref="E6:E8" si="3">D6/B6</f>
        <v>0.4980522832871826</v>
      </c>
      <c r="F6" s="11">
        <v>21390</v>
      </c>
      <c r="G6" s="43">
        <f t="shared" si="1"/>
        <v>0.50194771671281735</v>
      </c>
      <c r="H6" s="17">
        <v>5.0465169156726954</v>
      </c>
      <c r="I6" s="20"/>
      <c r="J6" s="20"/>
    </row>
    <row r="7" spans="1:10" ht="15" customHeight="1" x14ac:dyDescent="0.2">
      <c r="A7" s="19" t="s">
        <v>13</v>
      </c>
      <c r="B7" s="10">
        <v>15131</v>
      </c>
      <c r="C7" s="42">
        <f t="shared" si="2"/>
        <v>0.15303624888745043</v>
      </c>
      <c r="D7" s="10">
        <v>7364</v>
      </c>
      <c r="E7" s="42">
        <f t="shared" si="3"/>
        <v>0.48668296873967354</v>
      </c>
      <c r="F7" s="10">
        <v>7767</v>
      </c>
      <c r="G7" s="42">
        <f t="shared" si="1"/>
        <v>0.51331703126032646</v>
      </c>
      <c r="H7" s="16">
        <v>1.7918723295406098</v>
      </c>
      <c r="I7" s="20"/>
      <c r="J7" s="20"/>
    </row>
    <row r="8" spans="1:10" ht="15" customHeight="1" x14ac:dyDescent="0.2">
      <c r="A8" s="18" t="s">
        <v>14</v>
      </c>
      <c r="B8" s="11">
        <v>10091</v>
      </c>
      <c r="C8" s="43">
        <f t="shared" si="2"/>
        <v>0.10206125091026783</v>
      </c>
      <c r="D8" s="11">
        <v>4572</v>
      </c>
      <c r="E8" s="43">
        <f t="shared" si="3"/>
        <v>0.45307699930631257</v>
      </c>
      <c r="F8" s="11">
        <v>5519</v>
      </c>
      <c r="G8" s="43">
        <f t="shared" si="1"/>
        <v>0.54692300069368749</v>
      </c>
      <c r="H8" s="17">
        <v>1.1950157740661089</v>
      </c>
      <c r="I8" s="20"/>
      <c r="J8" s="20"/>
    </row>
    <row r="9" spans="1:10" x14ac:dyDescent="0.2">
      <c r="A9" s="3" t="s">
        <v>39</v>
      </c>
      <c r="B9" s="8"/>
      <c r="C9" s="8"/>
      <c r="D9" s="8"/>
      <c r="E9" s="8"/>
      <c r="F9" s="8"/>
      <c r="G9" s="8"/>
      <c r="H9" s="8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10"/>
  <sheetViews>
    <sheetView workbookViewId="0"/>
  </sheetViews>
  <sheetFormatPr baseColWidth="10" defaultRowHeight="12.75" x14ac:dyDescent="0.2"/>
  <cols>
    <col min="1" max="1" width="19.5703125" customWidth="1"/>
    <col min="2" max="6" width="10.7109375" customWidth="1"/>
  </cols>
  <sheetData>
    <row r="1" spans="1:7" ht="15.75" customHeight="1" x14ac:dyDescent="0.25">
      <c r="A1" s="53" t="s">
        <v>36</v>
      </c>
      <c r="B1" s="1"/>
      <c r="C1" s="1"/>
      <c r="D1" s="1"/>
      <c r="E1" s="8"/>
      <c r="F1" s="8"/>
    </row>
    <row r="2" spans="1:7" x14ac:dyDescent="0.2">
      <c r="A2" s="1"/>
      <c r="B2" s="1"/>
      <c r="C2" s="1"/>
      <c r="D2" s="1"/>
      <c r="E2" s="8"/>
      <c r="F2" s="8"/>
    </row>
    <row r="3" spans="1:7" ht="30" customHeight="1" x14ac:dyDescent="0.2">
      <c r="A3" s="21" t="s">
        <v>6</v>
      </c>
      <c r="B3" s="29" t="s">
        <v>0</v>
      </c>
      <c r="C3" s="29" t="s">
        <v>15</v>
      </c>
      <c r="D3" s="29" t="s">
        <v>12</v>
      </c>
      <c r="E3" s="29" t="s">
        <v>13</v>
      </c>
      <c r="F3" s="29" t="s">
        <v>16</v>
      </c>
    </row>
    <row r="4" spans="1:7" ht="15" customHeight="1" x14ac:dyDescent="0.2">
      <c r="A4" s="22" t="s">
        <v>0</v>
      </c>
      <c r="B4" s="23">
        <f>SUM(B5:B9)</f>
        <v>98872</v>
      </c>
      <c r="C4" s="23">
        <f t="shared" ref="C4:F4" si="0">SUM(C5:C9)</f>
        <v>31036</v>
      </c>
      <c r="D4" s="23">
        <f t="shared" si="0"/>
        <v>42614</v>
      </c>
      <c r="E4" s="23">
        <f t="shared" si="0"/>
        <v>15131</v>
      </c>
      <c r="F4" s="23">
        <f t="shared" si="0"/>
        <v>10091</v>
      </c>
      <c r="G4" s="45"/>
    </row>
    <row r="5" spans="1:7" ht="15" customHeight="1" x14ac:dyDescent="0.2">
      <c r="A5" s="32" t="s">
        <v>17</v>
      </c>
      <c r="B5" s="24">
        <v>64108</v>
      </c>
      <c r="C5" s="26">
        <v>22816</v>
      </c>
      <c r="D5" s="26">
        <v>28376</v>
      </c>
      <c r="E5" s="26">
        <v>8062</v>
      </c>
      <c r="F5" s="26">
        <v>4854</v>
      </c>
      <c r="G5" s="45"/>
    </row>
    <row r="6" spans="1:7" ht="15" customHeight="1" x14ac:dyDescent="0.2">
      <c r="A6" s="18" t="s">
        <v>32</v>
      </c>
      <c r="B6" s="27">
        <v>5110</v>
      </c>
      <c r="C6" s="25">
        <v>273</v>
      </c>
      <c r="D6" s="25">
        <v>1872</v>
      </c>
      <c r="E6" s="25">
        <v>1638</v>
      </c>
      <c r="F6" s="25">
        <v>1327</v>
      </c>
      <c r="G6" s="45"/>
    </row>
    <row r="7" spans="1:7" ht="15" customHeight="1" x14ac:dyDescent="0.2">
      <c r="A7" s="32" t="s">
        <v>18</v>
      </c>
      <c r="B7" s="24">
        <v>14274</v>
      </c>
      <c r="C7" s="26">
        <v>2439</v>
      </c>
      <c r="D7" s="26">
        <v>6334</v>
      </c>
      <c r="E7" s="26">
        <v>3791</v>
      </c>
      <c r="F7" s="26">
        <v>1710</v>
      </c>
      <c r="G7" s="45"/>
    </row>
    <row r="8" spans="1:7" ht="15" customHeight="1" x14ac:dyDescent="0.2">
      <c r="A8" s="33" t="s">
        <v>19</v>
      </c>
      <c r="B8" s="27">
        <v>13277</v>
      </c>
      <c r="C8" s="25">
        <v>3930</v>
      </c>
      <c r="D8" s="25">
        <v>5702</v>
      </c>
      <c r="E8" s="25">
        <v>1541</v>
      </c>
      <c r="F8" s="25">
        <v>2104</v>
      </c>
      <c r="G8" s="45"/>
    </row>
    <row r="9" spans="1:7" ht="15" customHeight="1" x14ac:dyDescent="0.2">
      <c r="A9" s="32" t="s">
        <v>5</v>
      </c>
      <c r="B9" s="24">
        <v>2103</v>
      </c>
      <c r="C9" s="26">
        <v>1578</v>
      </c>
      <c r="D9" s="26">
        <v>330</v>
      </c>
      <c r="E9" s="26">
        <v>99</v>
      </c>
      <c r="F9" s="26">
        <v>96</v>
      </c>
      <c r="G9" s="45"/>
    </row>
    <row r="10" spans="1:7" x14ac:dyDescent="0.2">
      <c r="A10" s="3" t="s">
        <v>39</v>
      </c>
      <c r="B10" s="28"/>
      <c r="C10" s="28"/>
      <c r="D10" s="20"/>
      <c r="E10" s="20"/>
      <c r="F10" s="20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Q17"/>
  <sheetViews>
    <sheetView workbookViewId="0"/>
  </sheetViews>
  <sheetFormatPr baseColWidth="10" defaultRowHeight="12.75" x14ac:dyDescent="0.2"/>
  <cols>
    <col min="1" max="1" width="16.85546875" customWidth="1"/>
    <col min="2" max="16" width="7.42578125" customWidth="1"/>
  </cols>
  <sheetData>
    <row r="1" spans="1:17" ht="15.75" customHeight="1" x14ac:dyDescent="0.25">
      <c r="A1" s="53" t="s">
        <v>37</v>
      </c>
      <c r="B1" s="1"/>
      <c r="C1" s="1"/>
      <c r="D1" s="1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7" x14ac:dyDescent="0.2">
      <c r="A2" s="1"/>
      <c r="B2" s="1"/>
      <c r="C2" s="1"/>
      <c r="D2" s="1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</row>
    <row r="3" spans="1:17" ht="18.75" customHeight="1" x14ac:dyDescent="0.2">
      <c r="A3" s="31"/>
      <c r="B3" s="49" t="s">
        <v>0</v>
      </c>
      <c r="C3" s="49"/>
      <c r="D3" s="49"/>
      <c r="E3" s="49"/>
      <c r="F3" s="49"/>
      <c r="G3" s="50" t="s">
        <v>20</v>
      </c>
      <c r="H3" s="51"/>
      <c r="I3" s="51"/>
      <c r="J3" s="51"/>
      <c r="K3" s="52"/>
      <c r="L3" s="49" t="s">
        <v>1</v>
      </c>
      <c r="M3" s="49"/>
      <c r="N3" s="49"/>
      <c r="O3" s="49"/>
      <c r="P3" s="49"/>
    </row>
    <row r="4" spans="1:17" ht="30" customHeight="1" x14ac:dyDescent="0.2">
      <c r="A4" s="31"/>
      <c r="B4" s="4" t="s">
        <v>0</v>
      </c>
      <c r="C4" s="4" t="s">
        <v>11</v>
      </c>
      <c r="D4" s="4" t="s">
        <v>12</v>
      </c>
      <c r="E4" s="4" t="s">
        <v>13</v>
      </c>
      <c r="F4" s="4" t="s">
        <v>16</v>
      </c>
      <c r="G4" s="35" t="s">
        <v>0</v>
      </c>
      <c r="H4" s="34" t="s">
        <v>11</v>
      </c>
      <c r="I4" s="34" t="s">
        <v>12</v>
      </c>
      <c r="J4" s="34" t="s">
        <v>13</v>
      </c>
      <c r="K4" s="36" t="s">
        <v>16</v>
      </c>
      <c r="L4" s="4" t="s">
        <v>0</v>
      </c>
      <c r="M4" s="4" t="s">
        <v>11</v>
      </c>
      <c r="N4" s="4" t="s">
        <v>12</v>
      </c>
      <c r="O4" s="4" t="s">
        <v>13</v>
      </c>
      <c r="P4" s="4" t="s">
        <v>16</v>
      </c>
    </row>
    <row r="5" spans="1:17" ht="15" customHeight="1" x14ac:dyDescent="0.2">
      <c r="A5" s="5" t="s">
        <v>0</v>
      </c>
      <c r="B5" s="13">
        <f>SUM(B6:B16)</f>
        <v>98872</v>
      </c>
      <c r="C5" s="13">
        <f t="shared" ref="C5:F5" si="0">SUM(C6:C16)</f>
        <v>31036</v>
      </c>
      <c r="D5" s="13">
        <f t="shared" si="0"/>
        <v>42614</v>
      </c>
      <c r="E5" s="13">
        <f t="shared" si="0"/>
        <v>15131</v>
      </c>
      <c r="F5" s="13">
        <f t="shared" si="0"/>
        <v>10091</v>
      </c>
      <c r="G5" s="46">
        <f>SUM(G6:G16)</f>
        <v>48224</v>
      </c>
      <c r="H5" s="46">
        <f t="shared" ref="H5:K5" si="1">SUM(H6:H16)</f>
        <v>15064</v>
      </c>
      <c r="I5" s="46">
        <f t="shared" si="1"/>
        <v>21224</v>
      </c>
      <c r="J5" s="46">
        <f t="shared" si="1"/>
        <v>7364</v>
      </c>
      <c r="K5" s="46">
        <f t="shared" si="1"/>
        <v>4572</v>
      </c>
      <c r="L5" s="46">
        <f>SUM(L6:L16)</f>
        <v>50648</v>
      </c>
      <c r="M5" s="46">
        <f t="shared" ref="M5:P5" si="2">SUM(M6:M16)</f>
        <v>15972</v>
      </c>
      <c r="N5" s="46">
        <f t="shared" si="2"/>
        <v>21390</v>
      </c>
      <c r="O5" s="46">
        <f t="shared" si="2"/>
        <v>7767</v>
      </c>
      <c r="P5" s="46">
        <f t="shared" si="2"/>
        <v>5519</v>
      </c>
    </row>
    <row r="6" spans="1:17" ht="15" customHeight="1" x14ac:dyDescent="0.2">
      <c r="A6" s="19" t="s">
        <v>21</v>
      </c>
      <c r="B6" s="12">
        <v>198</v>
      </c>
      <c r="C6" s="10">
        <v>41</v>
      </c>
      <c r="D6" s="10">
        <v>132</v>
      </c>
      <c r="E6" s="10">
        <v>19</v>
      </c>
      <c r="F6" s="10">
        <v>6</v>
      </c>
      <c r="G6" s="47">
        <f>SUM(H6:K6)</f>
        <v>126</v>
      </c>
      <c r="H6" s="47">
        <v>29</v>
      </c>
      <c r="I6" s="47">
        <v>84</v>
      </c>
      <c r="J6" s="47">
        <v>12</v>
      </c>
      <c r="K6" s="47">
        <v>1</v>
      </c>
      <c r="L6" s="47">
        <f>SUM(M6:P6)</f>
        <v>72</v>
      </c>
      <c r="M6" s="47">
        <v>12</v>
      </c>
      <c r="N6" s="47">
        <v>48</v>
      </c>
      <c r="O6" s="47">
        <v>7</v>
      </c>
      <c r="P6" s="47">
        <v>5</v>
      </c>
      <c r="Q6" s="45"/>
    </row>
    <row r="7" spans="1:17" ht="15" customHeight="1" x14ac:dyDescent="0.2">
      <c r="A7" s="18" t="s">
        <v>22</v>
      </c>
      <c r="B7" s="9">
        <v>429</v>
      </c>
      <c r="C7" s="11">
        <v>50</v>
      </c>
      <c r="D7" s="11">
        <v>346</v>
      </c>
      <c r="E7" s="11">
        <v>21</v>
      </c>
      <c r="F7" s="11">
        <v>12</v>
      </c>
      <c r="G7" s="48">
        <f t="shared" ref="G7:G16" si="3">SUM(H7:K7)</f>
        <v>281</v>
      </c>
      <c r="H7" s="48">
        <v>30</v>
      </c>
      <c r="I7" s="48">
        <v>232</v>
      </c>
      <c r="J7" s="48">
        <v>12</v>
      </c>
      <c r="K7" s="48">
        <v>7</v>
      </c>
      <c r="L7" s="48">
        <f t="shared" ref="L7:L16" si="4">SUM(M7:P7)</f>
        <v>148</v>
      </c>
      <c r="M7" s="48">
        <v>20</v>
      </c>
      <c r="N7" s="48">
        <v>114</v>
      </c>
      <c r="O7" s="48">
        <v>9</v>
      </c>
      <c r="P7" s="48">
        <v>5</v>
      </c>
      <c r="Q7" s="45"/>
    </row>
    <row r="8" spans="1:17" ht="15" customHeight="1" x14ac:dyDescent="0.2">
      <c r="A8" s="19" t="s">
        <v>23</v>
      </c>
      <c r="B8" s="12">
        <v>1051</v>
      </c>
      <c r="C8" s="10">
        <v>221</v>
      </c>
      <c r="D8" s="10">
        <v>731</v>
      </c>
      <c r="E8" s="10">
        <v>54</v>
      </c>
      <c r="F8" s="10">
        <v>45</v>
      </c>
      <c r="G8" s="47">
        <f t="shared" si="3"/>
        <v>724</v>
      </c>
      <c r="H8" s="47">
        <v>134</v>
      </c>
      <c r="I8" s="47">
        <v>529</v>
      </c>
      <c r="J8" s="47">
        <v>34</v>
      </c>
      <c r="K8" s="47">
        <v>27</v>
      </c>
      <c r="L8" s="47">
        <f t="shared" si="4"/>
        <v>327</v>
      </c>
      <c r="M8" s="47">
        <v>87</v>
      </c>
      <c r="N8" s="47">
        <v>202</v>
      </c>
      <c r="O8" s="47">
        <v>20</v>
      </c>
      <c r="P8" s="47">
        <v>18</v>
      </c>
      <c r="Q8" s="45"/>
    </row>
    <row r="9" spans="1:17" ht="15" customHeight="1" x14ac:dyDescent="0.2">
      <c r="A9" s="18" t="s">
        <v>24</v>
      </c>
      <c r="B9" s="9">
        <v>1632</v>
      </c>
      <c r="C9" s="11">
        <v>563</v>
      </c>
      <c r="D9" s="11">
        <v>812</v>
      </c>
      <c r="E9" s="11">
        <v>121</v>
      </c>
      <c r="F9" s="11">
        <v>136</v>
      </c>
      <c r="G9" s="48">
        <f t="shared" si="3"/>
        <v>1045</v>
      </c>
      <c r="H9" s="48">
        <v>340</v>
      </c>
      <c r="I9" s="48">
        <v>549</v>
      </c>
      <c r="J9" s="48">
        <v>75</v>
      </c>
      <c r="K9" s="48">
        <v>81</v>
      </c>
      <c r="L9" s="48">
        <f t="shared" si="4"/>
        <v>587</v>
      </c>
      <c r="M9" s="48">
        <v>223</v>
      </c>
      <c r="N9" s="48">
        <v>263</v>
      </c>
      <c r="O9" s="48">
        <v>46</v>
      </c>
      <c r="P9" s="48">
        <v>55</v>
      </c>
      <c r="Q9" s="45"/>
    </row>
    <row r="10" spans="1:17" ht="15" customHeight="1" x14ac:dyDescent="0.2">
      <c r="A10" s="19" t="s">
        <v>25</v>
      </c>
      <c r="B10" s="12">
        <v>755</v>
      </c>
      <c r="C10" s="10">
        <v>322</v>
      </c>
      <c r="D10" s="10">
        <v>298</v>
      </c>
      <c r="E10" s="10">
        <v>56</v>
      </c>
      <c r="F10" s="10">
        <v>79</v>
      </c>
      <c r="G10" s="47">
        <f t="shared" si="3"/>
        <v>496</v>
      </c>
      <c r="H10" s="47">
        <v>208</v>
      </c>
      <c r="I10" s="47">
        <v>203</v>
      </c>
      <c r="J10" s="47">
        <v>39</v>
      </c>
      <c r="K10" s="47">
        <v>46</v>
      </c>
      <c r="L10" s="47">
        <f t="shared" si="4"/>
        <v>259</v>
      </c>
      <c r="M10" s="47">
        <v>114</v>
      </c>
      <c r="N10" s="47">
        <v>95</v>
      </c>
      <c r="O10" s="47">
        <v>17</v>
      </c>
      <c r="P10" s="47">
        <v>33</v>
      </c>
      <c r="Q10" s="45"/>
    </row>
    <row r="11" spans="1:17" ht="15" customHeight="1" x14ac:dyDescent="0.2">
      <c r="A11" s="18" t="s">
        <v>26</v>
      </c>
      <c r="B11" s="9">
        <v>2645</v>
      </c>
      <c r="C11" s="11">
        <v>1195</v>
      </c>
      <c r="D11" s="11">
        <v>892</v>
      </c>
      <c r="E11" s="11">
        <v>255</v>
      </c>
      <c r="F11" s="11">
        <v>303</v>
      </c>
      <c r="G11" s="48">
        <f t="shared" si="3"/>
        <v>1558</v>
      </c>
      <c r="H11" s="48">
        <v>694</v>
      </c>
      <c r="I11" s="48">
        <v>529</v>
      </c>
      <c r="J11" s="48">
        <v>153</v>
      </c>
      <c r="K11" s="48">
        <v>182</v>
      </c>
      <c r="L11" s="48">
        <f t="shared" si="4"/>
        <v>1087</v>
      </c>
      <c r="M11" s="48">
        <v>501</v>
      </c>
      <c r="N11" s="48">
        <v>363</v>
      </c>
      <c r="O11" s="48">
        <v>102</v>
      </c>
      <c r="P11" s="48">
        <v>121</v>
      </c>
      <c r="Q11" s="45"/>
    </row>
    <row r="12" spans="1:17" ht="15" customHeight="1" x14ac:dyDescent="0.2">
      <c r="A12" s="19" t="s">
        <v>27</v>
      </c>
      <c r="B12" s="12">
        <v>9959</v>
      </c>
      <c r="C12" s="10">
        <v>3960</v>
      </c>
      <c r="D12" s="10">
        <v>3548</v>
      </c>
      <c r="E12" s="10">
        <v>1471</v>
      </c>
      <c r="F12" s="10">
        <v>980</v>
      </c>
      <c r="G12" s="47">
        <f t="shared" si="3"/>
        <v>5434</v>
      </c>
      <c r="H12" s="47">
        <v>2094</v>
      </c>
      <c r="I12" s="47">
        <v>1884</v>
      </c>
      <c r="J12" s="47">
        <v>884</v>
      </c>
      <c r="K12" s="47">
        <v>572</v>
      </c>
      <c r="L12" s="47">
        <f t="shared" si="4"/>
        <v>4525</v>
      </c>
      <c r="M12" s="47">
        <v>1866</v>
      </c>
      <c r="N12" s="47">
        <v>1664</v>
      </c>
      <c r="O12" s="47">
        <v>587</v>
      </c>
      <c r="P12" s="47">
        <v>408</v>
      </c>
      <c r="Q12" s="45"/>
    </row>
    <row r="13" spans="1:17" ht="15" customHeight="1" x14ac:dyDescent="0.2">
      <c r="A13" s="18" t="s">
        <v>28</v>
      </c>
      <c r="B13" s="9">
        <v>34072</v>
      </c>
      <c r="C13" s="11">
        <v>12919</v>
      </c>
      <c r="D13" s="11">
        <v>13831</v>
      </c>
      <c r="E13" s="11">
        <v>5121</v>
      </c>
      <c r="F13" s="11">
        <v>2201</v>
      </c>
      <c r="G13" s="48">
        <f t="shared" si="3"/>
        <v>17278</v>
      </c>
      <c r="H13" s="48">
        <v>6268</v>
      </c>
      <c r="I13" s="48">
        <v>6953</v>
      </c>
      <c r="J13" s="48">
        <v>2793</v>
      </c>
      <c r="K13" s="48">
        <v>1264</v>
      </c>
      <c r="L13" s="48">
        <f t="shared" si="4"/>
        <v>16794</v>
      </c>
      <c r="M13" s="48">
        <v>6651</v>
      </c>
      <c r="N13" s="48">
        <v>6878</v>
      </c>
      <c r="O13" s="48">
        <v>2328</v>
      </c>
      <c r="P13" s="48">
        <v>937</v>
      </c>
      <c r="Q13" s="45"/>
    </row>
    <row r="14" spans="1:17" ht="15" customHeight="1" x14ac:dyDescent="0.2">
      <c r="A14" s="19" t="s">
        <v>29</v>
      </c>
      <c r="B14" s="12">
        <v>21695</v>
      </c>
      <c r="C14" s="10">
        <v>7057</v>
      </c>
      <c r="D14" s="10">
        <v>10206</v>
      </c>
      <c r="E14" s="10">
        <v>2979</v>
      </c>
      <c r="F14" s="10">
        <v>1453</v>
      </c>
      <c r="G14" s="47">
        <f t="shared" si="3"/>
        <v>10167</v>
      </c>
      <c r="H14" s="47">
        <v>3180</v>
      </c>
      <c r="I14" s="47">
        <v>4847</v>
      </c>
      <c r="J14" s="47">
        <v>1422</v>
      </c>
      <c r="K14" s="47">
        <v>718</v>
      </c>
      <c r="L14" s="47">
        <f t="shared" si="4"/>
        <v>11528</v>
      </c>
      <c r="M14" s="47">
        <v>3877</v>
      </c>
      <c r="N14" s="47">
        <v>5359</v>
      </c>
      <c r="O14" s="47">
        <v>1557</v>
      </c>
      <c r="P14" s="47">
        <v>735</v>
      </c>
      <c r="Q14" s="45"/>
    </row>
    <row r="15" spans="1:17" ht="15" customHeight="1" x14ac:dyDescent="0.2">
      <c r="A15" s="18" t="s">
        <v>30</v>
      </c>
      <c r="B15" s="9">
        <v>16478</v>
      </c>
      <c r="C15" s="11">
        <v>3789</v>
      </c>
      <c r="D15" s="11">
        <v>7853</v>
      </c>
      <c r="E15" s="11">
        <v>2868</v>
      </c>
      <c r="F15" s="11">
        <v>1968</v>
      </c>
      <c r="G15" s="48">
        <f t="shared" si="3"/>
        <v>7385</v>
      </c>
      <c r="H15" s="48">
        <v>1709</v>
      </c>
      <c r="I15" s="48">
        <v>3711</v>
      </c>
      <c r="J15" s="48">
        <v>1171</v>
      </c>
      <c r="K15" s="48">
        <v>794</v>
      </c>
      <c r="L15" s="48">
        <f t="shared" si="4"/>
        <v>9093</v>
      </c>
      <c r="M15" s="48">
        <v>2080</v>
      </c>
      <c r="N15" s="48">
        <v>4142</v>
      </c>
      <c r="O15" s="48">
        <v>1697</v>
      </c>
      <c r="P15" s="48">
        <v>1174</v>
      </c>
      <c r="Q15" s="45"/>
    </row>
    <row r="16" spans="1:17" ht="15" customHeight="1" x14ac:dyDescent="0.2">
      <c r="A16" s="19" t="s">
        <v>31</v>
      </c>
      <c r="B16" s="12">
        <v>9958</v>
      </c>
      <c r="C16" s="10">
        <v>919</v>
      </c>
      <c r="D16" s="10">
        <v>3965</v>
      </c>
      <c r="E16" s="10">
        <v>2166</v>
      </c>
      <c r="F16" s="10">
        <v>2908</v>
      </c>
      <c r="G16" s="47">
        <f t="shared" si="3"/>
        <v>3730</v>
      </c>
      <c r="H16" s="47">
        <v>378</v>
      </c>
      <c r="I16" s="47">
        <v>1703</v>
      </c>
      <c r="J16" s="47">
        <v>769</v>
      </c>
      <c r="K16" s="47">
        <v>880</v>
      </c>
      <c r="L16" s="47">
        <f t="shared" si="4"/>
        <v>6228</v>
      </c>
      <c r="M16" s="47">
        <v>541</v>
      </c>
      <c r="N16" s="47">
        <v>2262</v>
      </c>
      <c r="O16" s="47">
        <v>1397</v>
      </c>
      <c r="P16" s="47">
        <v>2028</v>
      </c>
      <c r="Q16" s="45"/>
    </row>
    <row r="17" spans="1:16" x14ac:dyDescent="0.2">
      <c r="A17" s="3" t="s">
        <v>39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</sheetData>
  <mergeCells count="3">
    <mergeCell ref="B3:F3"/>
    <mergeCell ref="G3:K3"/>
    <mergeCell ref="L3:P3"/>
  </mergeCells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D9"/>
  <sheetViews>
    <sheetView workbookViewId="0"/>
  </sheetViews>
  <sheetFormatPr baseColWidth="10" defaultRowHeight="12.75" x14ac:dyDescent="0.2"/>
  <cols>
    <col min="1" max="1" width="21.7109375" customWidth="1"/>
    <col min="2" max="4" width="12.5703125" customWidth="1"/>
  </cols>
  <sheetData>
    <row r="1" spans="1:4" ht="15.75" customHeight="1" x14ac:dyDescent="0.25">
      <c r="A1" s="53" t="s">
        <v>38</v>
      </c>
      <c r="B1" s="1"/>
      <c r="C1" s="1"/>
      <c r="D1" s="1"/>
    </row>
    <row r="2" spans="1:4" x14ac:dyDescent="0.2">
      <c r="A2" s="1"/>
      <c r="B2" s="1"/>
      <c r="C2" s="1"/>
      <c r="D2" s="1"/>
    </row>
    <row r="3" spans="1:4" ht="18.75" customHeight="1" x14ac:dyDescent="0.2">
      <c r="A3" s="14" t="s">
        <v>10</v>
      </c>
      <c r="B3" s="4" t="s">
        <v>0</v>
      </c>
      <c r="C3" s="4" t="s">
        <v>4</v>
      </c>
      <c r="D3" s="4" t="s">
        <v>3</v>
      </c>
    </row>
    <row r="4" spans="1:4" ht="15" customHeight="1" x14ac:dyDescent="0.2">
      <c r="A4" s="5" t="s">
        <v>0</v>
      </c>
      <c r="B4" s="13">
        <v>98872</v>
      </c>
      <c r="C4" s="13">
        <v>93982</v>
      </c>
      <c r="D4" s="13">
        <v>4890</v>
      </c>
    </row>
    <row r="5" spans="1:4" ht="15" customHeight="1" x14ac:dyDescent="0.2">
      <c r="A5" s="19" t="s">
        <v>15</v>
      </c>
      <c r="B5" s="12">
        <v>31036</v>
      </c>
      <c r="C5" s="10">
        <v>29173</v>
      </c>
      <c r="D5" s="10">
        <v>1863</v>
      </c>
    </row>
    <row r="6" spans="1:4" ht="15" customHeight="1" x14ac:dyDescent="0.2">
      <c r="A6" s="18" t="s">
        <v>12</v>
      </c>
      <c r="B6" s="9">
        <v>42614</v>
      </c>
      <c r="C6" s="11">
        <v>40737</v>
      </c>
      <c r="D6" s="11">
        <v>1877</v>
      </c>
    </row>
    <row r="7" spans="1:4" ht="15" customHeight="1" x14ac:dyDescent="0.2">
      <c r="A7" s="19" t="s">
        <v>13</v>
      </c>
      <c r="B7" s="12">
        <v>15131</v>
      </c>
      <c r="C7" s="10">
        <v>14457</v>
      </c>
      <c r="D7" s="10">
        <v>674</v>
      </c>
    </row>
    <row r="8" spans="1:4" ht="15" customHeight="1" x14ac:dyDescent="0.2">
      <c r="A8" s="18" t="s">
        <v>14</v>
      </c>
      <c r="B8" s="9">
        <v>10091</v>
      </c>
      <c r="C8" s="11">
        <v>9615</v>
      </c>
      <c r="D8" s="11">
        <v>476</v>
      </c>
    </row>
    <row r="9" spans="1:4" x14ac:dyDescent="0.2">
      <c r="A9" s="3" t="s">
        <v>39</v>
      </c>
      <c r="B9" s="8"/>
      <c r="C9" s="8"/>
      <c r="D9" s="8"/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0</vt:lpstr>
      <vt:lpstr>1</vt:lpstr>
      <vt:lpstr>2</vt:lpstr>
      <vt:lpstr>3</vt:lpstr>
      <vt:lpstr>4</vt:lpstr>
      <vt:lpstr>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</dc:creator>
  <cp:lastModifiedBy>Tomas Morales Lorente</cp:lastModifiedBy>
  <dcterms:created xsi:type="dcterms:W3CDTF">2020-11-17T13:04:39Z</dcterms:created>
  <dcterms:modified xsi:type="dcterms:W3CDTF">2025-11-11T15:51:57Z</dcterms:modified>
</cp:coreProperties>
</file>